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<sst xmlns="http://schemas.openxmlformats.org/spreadsheetml/2006/main" count="47" uniqueCount="45">
  <si>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</si>
  <si>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</si>
  <si>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</si>
  <si>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</si>
  <si>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</si>
  <si>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</si>
  <si>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</si>
  <si>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</si>
  <si>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</si>
  <si>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</si>
  <si>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</si>
  <si>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</si>
  <si>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</si>
  <si>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</si>
  <si>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</si>
  <si>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</si>
  <si>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</si>
  <si>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</si>
  <si>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</si>
  <si>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</si>
  <si>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</si>
  <si>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</si>
  <si>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</si>
  <si>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</si>
  <si>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</si>
  <si>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</si>
  <si>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</si>
  <si>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</si>
  <si>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</si>
  <si>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</si>
  <si>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</si>
  <si>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</si>
  <si>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</si>
  <si>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</si>
  <si>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</si>
  <si>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</si>
  <si>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</si>
  <si>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</si>
  <si>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</si>
  <si>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</si>
  <si>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</si>
  <si>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</si>
  <si>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</si>
  <si>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</si>
  <si>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16 травня 2016 року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</si>
</sst>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8" xfId="62" applyFont="1" applyFill="1" applyBorder="1" applyAlignment="1" applyProtection="1">
      <alignment horizontal="center" vertical="center" wrapText="1"/>
      <protection/>
    </xf>
    <xf numFmtId="0" fontId="23" fillId="0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4" xfId="55" applyNumberFormat="1" applyFont="1" applyFill="1" applyBorder="1" applyAlignment="1" applyProtection="1">
      <alignment horizontal="right" vertical="center"/>
      <protection hidden="1"/>
    </xf>
    <xf numFmtId="183" fontId="23" fillId="0" borderId="34" xfId="55" applyNumberFormat="1" applyFont="1" applyFill="1" applyBorder="1" applyAlignment="1" applyProtection="1">
      <alignment horizontal="right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6">
      <selection activeCell="I26" sqref="I26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50" t="s">
        <v>29</v>
      </c>
      <c r="B1" s="50"/>
      <c r="C1" s="50"/>
      <c r="D1" s="50"/>
      <c r="E1" s="50"/>
    </row>
    <row r="2" spans="1:5" s="33" customFormat="1" ht="22.5">
      <c r="A2" s="50" t="s">
        <v>44</v>
      </c>
      <c r="B2" s="50"/>
      <c r="C2" s="50"/>
      <c r="D2" s="50"/>
      <c r="E2" s="50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51" t="s">
        <v>9</v>
      </c>
      <c r="B5" s="52"/>
      <c r="C5" s="52"/>
      <c r="D5" s="52"/>
      <c r="E5" s="53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23282</v>
      </c>
      <c r="D6" s="11">
        <f>D7+D8</f>
        <v>26246.7</v>
      </c>
      <c r="E6" s="12">
        <f>D6/C6*100</f>
        <v>112.73387166051027</v>
      </c>
    </row>
    <row r="7" spans="1:5" s="33" customFormat="1" ht="25.5" customHeight="1">
      <c r="A7" s="13">
        <v>11010000</v>
      </c>
      <c r="B7" s="14" t="s">
        <v>13</v>
      </c>
      <c r="C7" s="15">
        <v>23280</v>
      </c>
      <c r="D7" s="15">
        <v>26233.4</v>
      </c>
      <c r="E7" s="16">
        <f>D7/C7*100</f>
        <v>112.6864261168385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13.3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1</v>
      </c>
      <c r="D9" s="11">
        <f>D10+D12+D11</f>
        <v>142.9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9</v>
      </c>
      <c r="E10" s="15" t="s">
        <v>41</v>
      </c>
    </row>
    <row r="11" spans="1:5" s="33" customFormat="1" ht="37.5" customHeight="1">
      <c r="A11" s="44" t="s">
        <v>42</v>
      </c>
      <c r="B11" s="45" t="s">
        <v>43</v>
      </c>
      <c r="C11" s="46">
        <v>0</v>
      </c>
      <c r="D11" s="46">
        <v>24.4</v>
      </c>
      <c r="E11" s="46"/>
    </row>
    <row r="12" spans="1:5" s="33" customFormat="1" ht="37.5" customHeight="1" thickBot="1">
      <c r="A12" s="47" t="s">
        <v>35</v>
      </c>
      <c r="B12" s="48" t="s">
        <v>36</v>
      </c>
      <c r="C12" s="38">
        <v>0</v>
      </c>
      <c r="D12" s="38">
        <v>109.5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1.3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1.3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23283</v>
      </c>
      <c r="D15" s="37">
        <f>D6+D9+D13</f>
        <v>26390.9</v>
      </c>
      <c r="E15" s="21">
        <f>D15/C15*100</f>
        <v>113.34836576042606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90660.5</v>
      </c>
      <c r="D16" s="11">
        <f>D17+D18</f>
        <v>82360.70000000001</v>
      </c>
      <c r="E16" s="11">
        <f>D16/C16*100</f>
        <v>90.8451861615588</v>
      </c>
    </row>
    <row r="17" spans="1:5" s="33" customFormat="1" ht="24.75" customHeight="1">
      <c r="A17" s="22">
        <v>41020000</v>
      </c>
      <c r="B17" s="23" t="s">
        <v>2</v>
      </c>
      <c r="C17" s="24">
        <v>1758.9</v>
      </c>
      <c r="D17" s="24">
        <v>1256.1</v>
      </c>
      <c r="E17" s="24">
        <f>D17/C17*100</f>
        <v>71.41395190175676</v>
      </c>
    </row>
    <row r="18" spans="1:5" s="33" customFormat="1" ht="25.5" customHeight="1" thickBot="1">
      <c r="A18" s="25">
        <v>41030000</v>
      </c>
      <c r="B18" s="26" t="s">
        <v>3</v>
      </c>
      <c r="C18" s="27">
        <v>88901.6</v>
      </c>
      <c r="D18" s="27">
        <v>81104.6</v>
      </c>
      <c r="E18" s="27">
        <f>D18/C18*100</f>
        <v>91.22962916302968</v>
      </c>
    </row>
    <row r="19" spans="1:5" s="33" customFormat="1" ht="29.25" customHeight="1" thickBot="1">
      <c r="A19" s="28"/>
      <c r="B19" s="29" t="s">
        <v>12</v>
      </c>
      <c r="C19" s="30">
        <f>C16+C15</f>
        <v>113943.5</v>
      </c>
      <c r="D19" s="30">
        <f>D16+D15</f>
        <v>108751.6</v>
      </c>
      <c r="E19" s="21">
        <f>D19/C19*100</f>
        <v>95.44344346101357</v>
      </c>
    </row>
    <row r="20" spans="1:5" s="49" customFormat="1" ht="36" customHeight="1" thickBot="1">
      <c r="A20" s="40"/>
      <c r="B20" s="41" t="s">
        <v>34</v>
      </c>
      <c r="C20" s="42"/>
      <c r="D20" s="42">
        <v>0</v>
      </c>
      <c r="E20" s="43">
        <f aca="true" t="shared" si="0" ref="E20:E33">IF(C20=0,"",IF(D20/C20*100&gt;=200,"В/100",D20/C20*100))</f>
      </c>
    </row>
    <row r="21" spans="1:5" s="34" customFormat="1" ht="21.75" customHeight="1" thickBot="1">
      <c r="A21" s="54" t="s">
        <v>14</v>
      </c>
      <c r="B21" s="55"/>
      <c r="C21" s="55"/>
      <c r="D21" s="55"/>
      <c r="E21" s="56"/>
    </row>
    <row r="22" spans="1:5" s="34" customFormat="1" ht="22.5" customHeight="1">
      <c r="A22" s="57">
        <v>10000</v>
      </c>
      <c r="B22" s="58" t="s">
        <v>15</v>
      </c>
      <c r="C22" s="59">
        <v>1140.984</v>
      </c>
      <c r="D22" s="60">
        <v>622.817</v>
      </c>
      <c r="E22" s="61">
        <f t="shared" si="0"/>
        <v>54.58595387840671</v>
      </c>
    </row>
    <row r="23" spans="1:5" s="34" customFormat="1" ht="30" customHeight="1">
      <c r="A23" s="57">
        <v>70000</v>
      </c>
      <c r="B23" s="58" t="s">
        <v>16</v>
      </c>
      <c r="C23" s="59">
        <v>37574.31</v>
      </c>
      <c r="D23" s="60">
        <v>27588.745</v>
      </c>
      <c r="E23" s="61">
        <f t="shared" si="0"/>
        <v>73.42448869985903</v>
      </c>
    </row>
    <row r="24" spans="1:5" s="34" customFormat="1" ht="19.5" customHeight="1">
      <c r="A24" s="57">
        <v>80000</v>
      </c>
      <c r="B24" s="58" t="s">
        <v>17</v>
      </c>
      <c r="C24" s="59">
        <v>21539.497</v>
      </c>
      <c r="D24" s="60">
        <v>17379.123</v>
      </c>
      <c r="E24" s="61">
        <f t="shared" si="0"/>
        <v>80.68490643026622</v>
      </c>
    </row>
    <row r="25" spans="1:5" s="34" customFormat="1" ht="25.5" customHeight="1">
      <c r="A25" s="57">
        <v>90000</v>
      </c>
      <c r="B25" s="58" t="s">
        <v>25</v>
      </c>
      <c r="C25" s="59">
        <v>52100.589</v>
      </c>
      <c r="D25" s="60">
        <v>45720.913</v>
      </c>
      <c r="E25" s="61">
        <f t="shared" si="0"/>
        <v>87.75507893010577</v>
      </c>
    </row>
    <row r="26" spans="1:5" s="34" customFormat="1" ht="21" customHeight="1">
      <c r="A26" s="57" t="s">
        <v>32</v>
      </c>
      <c r="B26" s="58" t="s">
        <v>33</v>
      </c>
      <c r="C26" s="59">
        <v>25</v>
      </c>
      <c r="D26" s="60">
        <v>0</v>
      </c>
      <c r="E26" s="61">
        <f t="shared" si="0"/>
        <v>0</v>
      </c>
    </row>
    <row r="27" spans="1:5" s="34" customFormat="1" ht="21" customHeight="1">
      <c r="A27" s="57">
        <v>110000</v>
      </c>
      <c r="B27" s="58" t="s">
        <v>18</v>
      </c>
      <c r="C27" s="59">
        <v>3282.491</v>
      </c>
      <c r="D27" s="60">
        <v>2054.62</v>
      </c>
      <c r="E27" s="61">
        <f t="shared" si="0"/>
        <v>62.59331708754113</v>
      </c>
    </row>
    <row r="28" spans="1:5" s="34" customFormat="1" ht="24" customHeight="1">
      <c r="A28" s="57">
        <v>120000</v>
      </c>
      <c r="B28" s="58" t="s">
        <v>19</v>
      </c>
      <c r="C28" s="59">
        <v>145</v>
      </c>
      <c r="D28" s="60">
        <v>60</v>
      </c>
      <c r="E28" s="61">
        <f t="shared" si="0"/>
        <v>41.37931034482759</v>
      </c>
    </row>
    <row r="29" spans="1:5" s="34" customFormat="1" ht="25.5" customHeight="1">
      <c r="A29" s="57">
        <v>130000</v>
      </c>
      <c r="B29" s="58" t="s">
        <v>20</v>
      </c>
      <c r="C29" s="59">
        <v>358.92</v>
      </c>
      <c r="D29" s="60">
        <v>236.212</v>
      </c>
      <c r="E29" s="61">
        <f t="shared" si="0"/>
        <v>65.81188008469854</v>
      </c>
    </row>
    <row r="30" spans="1:5" s="34" customFormat="1" ht="24" customHeight="1">
      <c r="A30" s="57">
        <v>180000</v>
      </c>
      <c r="B30" s="58" t="s">
        <v>21</v>
      </c>
      <c r="C30" s="59"/>
      <c r="D30" s="60">
        <v>0</v>
      </c>
      <c r="E30" s="61">
        <f t="shared" si="0"/>
      </c>
    </row>
    <row r="31" spans="1:5" s="34" customFormat="1" ht="25.5" customHeight="1">
      <c r="A31" s="57">
        <v>210000</v>
      </c>
      <c r="B31" s="58" t="s">
        <v>23</v>
      </c>
      <c r="C31" s="62">
        <v>280.295</v>
      </c>
      <c r="D31" s="60">
        <v>0</v>
      </c>
      <c r="E31" s="61">
        <f t="shared" si="0"/>
        <v>0</v>
      </c>
    </row>
    <row r="32" spans="1:5" s="34" customFormat="1" ht="29.25" customHeight="1" thickBot="1">
      <c r="A32" s="63">
        <v>250000</v>
      </c>
      <c r="B32" s="64" t="s">
        <v>22</v>
      </c>
      <c r="C32" s="65">
        <v>7721.71</v>
      </c>
      <c r="D32" s="60">
        <v>7333.472</v>
      </c>
      <c r="E32" s="66">
        <f t="shared" si="0"/>
        <v>94.97212405024275</v>
      </c>
    </row>
    <row r="33" spans="1:5" s="35" customFormat="1" ht="23.25" customHeight="1" thickBot="1">
      <c r="A33" s="67"/>
      <c r="B33" s="68" t="s">
        <v>24</v>
      </c>
      <c r="C33" s="69">
        <f>SUM(C22:C32)</f>
        <v>124168.796</v>
      </c>
      <c r="D33" s="70">
        <f>SUM(D22:D32)</f>
        <v>100995.90199999999</v>
      </c>
      <c r="E33" s="43">
        <f t="shared" si="0"/>
        <v>81.33758661878302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2016-05-16T08:21:03Z</cp:lastPrinted>
  <dcterms:created xsi:type="dcterms:W3CDTF">2015-04-06T06:03:14Z</dcterms:created>
  <dcterms:modified xsi:type="dcterms:W3CDTF">2016-05-16T08:21:33Z</dcterms:modified>
  <cp:category/>
  <cp:version/>
  <cp:contentType/>
  <cp:contentStatus/>
</cp:coreProperties>
</file>